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ki-LAB-HP\Desktop\研究室HP関連\60glass\dl_files\"/>
    </mc:Choice>
  </mc:AlternateContent>
  <bookViews>
    <workbookView xWindow="0" yWindow="0" windowWidth="28800" windowHeight="11490"/>
  </bookViews>
  <sheets>
    <sheet name="参加申込様式" sheetId="1" r:id="rId1"/>
  </sheets>
  <calcPr calcId="162913" concurrentCalc="0"/>
</workbook>
</file>

<file path=xl/calcChain.xml><?xml version="1.0" encoding="utf-8"?>
<calcChain xmlns="http://schemas.openxmlformats.org/spreadsheetml/2006/main">
  <c r="N3" i="1" l="1"/>
  <c r="N4" i="1"/>
  <c r="N9" i="1"/>
  <c r="N5" i="1"/>
  <c r="N6" i="1"/>
  <c r="N7" i="1"/>
  <c r="N8" i="1"/>
  <c r="M4" i="1"/>
  <c r="M5" i="1"/>
  <c r="M6" i="1"/>
  <c r="M7" i="1"/>
  <c r="M8" i="1"/>
  <c r="M9" i="1"/>
  <c r="M10" i="1"/>
  <c r="M3" i="1"/>
</calcChain>
</file>

<file path=xl/sharedStrings.xml><?xml version="1.0" encoding="utf-8"?>
<sst xmlns="http://schemas.openxmlformats.org/spreadsheetml/2006/main" count="39" uniqueCount="32">
  <si>
    <t>所　属</t>
    <rPh sb="0" eb="1">
      <t>トコロ</t>
    </rPh>
    <rPh sb="2" eb="3">
      <t>ゾク</t>
    </rPh>
    <phoneticPr fontId="1"/>
  </si>
  <si>
    <t>勤務先</t>
    <rPh sb="0" eb="3">
      <t>キンムサキ</t>
    </rPh>
    <phoneticPr fontId="1"/>
  </si>
  <si>
    <t>役　職</t>
    <rPh sb="0" eb="1">
      <t>エキ</t>
    </rPh>
    <rPh sb="2" eb="3">
      <t>ショク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</si>
  <si>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</si>
  <si>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</si>
  <si>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</si>
  <si>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ファックス番号</t>
    <rPh sb="5" eb="7">
      <t>バンゴウ</t>
    </rPh>
    <phoneticPr fontId="1"/>
  </si>
  <si>
    <t>会員種別</t>
    <rPh sb="0" eb="2">
      <t>カイイン</t>
    </rPh>
    <rPh sb="2" eb="4">
      <t>シュベツ</t>
    </rPh>
    <phoneticPr fontId="1"/>
  </si>
  <si>
    <t>氏　名</t>
    <rPh sb="0" eb="1">
      <t>シ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</si>
  <si>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</si>
  <si>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ご記入ください</t>
    <rPh sb="1" eb="3">
      <t>キニュウ</t>
    </rPh>
    <phoneticPr fontId="1"/>
  </si>
  <si>
    <t>懇親会</t>
    <rPh sb="0" eb="2">
      <t>コンシン</t>
    </rPh>
    <rPh sb="2" eb="3">
      <t>カイ</t>
    </rPh>
    <phoneticPr fontId="1"/>
  </si>
  <si>
    <t>郵便番号</t>
    <rPh sb="0" eb="4">
      <t>ユウビンバンゴウ</t>
    </rPh>
    <phoneticPr fontId="1"/>
  </si>
  <si>
    <t>599-8531</t>
    <phoneticPr fontId="1"/>
  </si>
  <si>
    <t>大阪府堺市中区学園町1-1</t>
    <rPh sb="0" eb="3">
      <t>オオサカフ</t>
    </rPh>
    <rPh sb="3" eb="5">
      <t>サカイシ</t>
    </rPh>
    <rPh sb="5" eb="7">
      <t>ナカク</t>
    </rPh>
    <rPh sb="7" eb="10">
      <t>ガクエンマチ</t>
    </rPh>
    <phoneticPr fontId="1"/>
  </si>
  <si>
    <t>072-254-9334</t>
    <phoneticPr fontId="1"/>
  </si>
  <si>
    <t>学生（M2）</t>
    <rPh sb="0" eb="2">
      <t>ガクセイ</t>
    </rPh>
    <phoneticPr fontId="1"/>
  </si>
  <si>
    <t>大阪府立大学</t>
    <rPh sb="0" eb="2">
      <t>オオサカ</t>
    </rPh>
    <rPh sb="2" eb="4">
      <t>フリツ</t>
    </rPh>
    <rPh sb="4" eb="6">
      <t>ダイガク</t>
    </rPh>
    <phoneticPr fontId="1"/>
  </si>
  <si>
    <t>堺　太郎</t>
    <rPh sb="0" eb="1">
      <t>サカイ</t>
    </rPh>
    <rPh sb="2" eb="4">
      <t>タロウ</t>
    </rPh>
    <phoneticPr fontId="1"/>
  </si>
  <si>
    <t>参加申込　：　第60回ガラスおよびフォトニクス材料討論会</t>
    <rPh sb="0" eb="2">
      <t>サンカ</t>
    </rPh>
    <rPh sb="2" eb="4">
      <t>モウシコミ</t>
    </rPh>
    <phoneticPr fontId="1"/>
  </si>
  <si>
    <t xml:space="preserve"> 大学院工学研究科 応用化学分野　
林研究室</t>
    <rPh sb="4" eb="6">
      <t>コウガク</t>
    </rPh>
    <rPh sb="6" eb="8">
      <t>ケンキュウ</t>
    </rPh>
    <rPh sb="8" eb="9">
      <t>カ</t>
    </rPh>
    <rPh sb="10" eb="12">
      <t>オウヨウ</t>
    </rPh>
    <rPh sb="12" eb="14">
      <t>カガク</t>
    </rPh>
    <rPh sb="14" eb="16">
      <t>ブンヤ</t>
    </rPh>
    <rPh sb="18" eb="19">
      <t>ハヤシ</t>
    </rPh>
    <rPh sb="19" eb="22">
      <t>ケンキュウシツ</t>
    </rPh>
    <phoneticPr fontId="1"/>
  </si>
  <si>
    <t>参加</t>
  </si>
  <si>
    <t>プルダウンから適当な「会員種別」を選択してください。</t>
    <rPh sb="7" eb="9">
      <t>テキトウ</t>
    </rPh>
    <rPh sb="11" eb="13">
      <t>カイイン</t>
    </rPh>
    <rPh sb="13" eb="15">
      <t>シュベツ</t>
    </rPh>
    <rPh sb="17" eb="19">
      <t>センタク</t>
    </rPh>
    <phoneticPr fontId="1"/>
  </si>
  <si>
    <t>↑</t>
    <phoneticPr fontId="1"/>
  </si>
  <si>
    <t>学生は学年を記入してください。</t>
    <rPh sb="0" eb="2">
      <t>ガクセイ</t>
    </rPh>
    <rPh sb="3" eb="5">
      <t>ガクネン</t>
    </rPh>
    <rPh sb="6" eb="8">
      <t>キニュウ</t>
    </rPh>
    <phoneticPr fontId="1"/>
  </si>
  <si>
    <t>↑</t>
    <phoneticPr fontId="1"/>
  </si>
  <si>
    <t>参加費金額</t>
    <rPh sb="0" eb="3">
      <t>サンカヒ</t>
    </rPh>
    <rPh sb="3" eb="5">
      <t>キンガク</t>
    </rPh>
    <phoneticPr fontId="1"/>
  </si>
  <si>
    <t>セラミックス協会会員(学生)</t>
  </si>
  <si>
    <t>懇親会費</t>
    <rPh sb="0" eb="2">
      <t>コンシン</t>
    </rPh>
    <rPh sb="2" eb="3">
      <t>カイ</t>
    </rPh>
    <rPh sb="3" eb="4">
      <t>ヒ</t>
    </rPh>
    <phoneticPr fontId="1"/>
  </si>
  <si>
    <t>合計金額をお振込みください。</t>
    <rPh sb="0" eb="2">
      <t>ゴウケイ</t>
    </rPh>
    <rPh sb="2" eb="4">
      <t>キンガク</t>
    </rPh>
    <rPh sb="6" eb="8">
      <t>フリコ</t>
    </rPh>
    <phoneticPr fontId="1"/>
  </si>
  <si>
    <t>プルダウンからいずれかを選択してください。</t>
    <rPh sb="12" eb="14">
      <t>センタク</t>
    </rPh>
    <phoneticPr fontId="1"/>
  </si>
  <si>
    <t>sakai@osakafu-u.ac.jp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</si>
</sst>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6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kai@osakafu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N12"/>
  <sheetViews>
    <sheetView tabSelected="1" zoomScale="85" workbookViewId="0">
      <selection activeCell="B4" sqref="B4"/>
    </sheetView>
  </sheetViews>
  <sheetFormatPr defaultColWidth="13" defaultRowHeight="13.5" x14ac:dyDescent="0.15"/>
  <cols>
    <col min="1" max="2" width="15.625" style="5" customWidth="1"/>
    <col min="3" max="3" width="26.375" style="5" customWidth="1"/>
    <col min="4" max="4" width="27.125" style="5" customWidth="1"/>
    <col min="5" max="5" width="29.875" style="5" customWidth="1"/>
    <col min="6" max="6" width="12.125" style="5" customWidth="1"/>
    <col min="7" max="7" width="11" style="5" customWidth="1"/>
    <col min="8" max="8" width="37" style="5" customWidth="1"/>
    <col min="9" max="10" width="15.625" style="5" customWidth="1"/>
    <col min="11" max="11" width="26.75" style="5" customWidth="1"/>
    <col min="12" max="14" width="13.5" style="5" customWidth="1"/>
    <col min="15" max="15" width="16.625" style="5" customWidth="1"/>
    <col min="16" max="16" width="26.5" style="5" customWidth="1"/>
    <col min="17" max="17" width="22.625" style="5" customWidth="1"/>
    <col min="18" max="16384" width="13" style="5"/>
  </cols>
  <sheetData>
    <row r="1" spans="1:14" s="2" customFormat="1" ht="42" customHeight="1" x14ac:dyDescent="0.1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3" customFormat="1" ht="24.75" customHeight="1" x14ac:dyDescent="0.15">
      <c r="A2" s="12"/>
      <c r="B2" s="13" t="s">
        <v>8</v>
      </c>
      <c r="C2" s="13" t="s">
        <v>7</v>
      </c>
      <c r="D2" s="13" t="s">
        <v>1</v>
      </c>
      <c r="E2" s="13" t="s">
        <v>0</v>
      </c>
      <c r="F2" s="13" t="s">
        <v>2</v>
      </c>
      <c r="G2" s="13" t="s">
        <v>12</v>
      </c>
      <c r="H2" s="13" t="s">
        <v>3</v>
      </c>
      <c r="I2" s="13" t="s">
        <v>4</v>
      </c>
      <c r="J2" s="13" t="s">
        <v>6</v>
      </c>
      <c r="K2" s="14" t="s">
        <v>5</v>
      </c>
      <c r="L2" s="13" t="s">
        <v>11</v>
      </c>
      <c r="M2" s="13" t="s">
        <v>26</v>
      </c>
      <c r="N2" s="13" t="s">
        <v>28</v>
      </c>
    </row>
    <row r="3" spans="1:14" s="1" customFormat="1" ht="57" customHeight="1" x14ac:dyDescent="0.15">
      <c r="A3" s="7" t="s">
        <v>9</v>
      </c>
      <c r="B3" s="8" t="s">
        <v>18</v>
      </c>
      <c r="C3" s="8" t="s">
        <v>27</v>
      </c>
      <c r="D3" s="8" t="s">
        <v>17</v>
      </c>
      <c r="E3" s="9" t="s">
        <v>20</v>
      </c>
      <c r="F3" s="8" t="s">
        <v>16</v>
      </c>
      <c r="G3" s="8" t="s">
        <v>13</v>
      </c>
      <c r="H3" s="8" t="s">
        <v>14</v>
      </c>
      <c r="I3" s="10" t="s">
        <v>15</v>
      </c>
      <c r="J3" s="10" t="s">
        <v>15</v>
      </c>
      <c r="K3" s="11" t="s">
        <v>31</v>
      </c>
      <c r="L3" s="8" t="s">
        <v>21</v>
      </c>
      <c r="M3" s="10">
        <f t="shared" ref="M3:M8" si="0">IF(C3="セラミックス協会会員(一般)",6000,IF(C3="セラミックス協会会員(学生)",3000,IF(C3="ガラス産業連合会構成団体所属員",6000,IF(C3="協賛学会会員(一般)",6000,IF(C3="協賛学会会員(学生)",3000,IF(C3="非会員(一般)",7000,IF(C3="非会員(学生)",4000,IF(C3="","",C3))))))))</f>
        <v>3000</v>
      </c>
      <c r="N3" s="10">
        <f>IF(L3="参加",5000,IF(L3="不参加",0,IF(L3="","",L3)))</f>
        <v>5000</v>
      </c>
    </row>
    <row r="4" spans="1:14" s="1" customFormat="1" ht="57" customHeight="1" x14ac:dyDescent="0.15">
      <c r="A4" s="15" t="s">
        <v>10</v>
      </c>
      <c r="B4" s="4"/>
      <c r="C4" s="6"/>
      <c r="D4" s="4"/>
      <c r="E4" s="4"/>
      <c r="F4" s="4"/>
      <c r="G4" s="4"/>
      <c r="H4" s="4"/>
      <c r="I4" s="4"/>
      <c r="J4" s="4"/>
      <c r="K4" s="4"/>
      <c r="L4" s="6"/>
      <c r="M4" s="17" t="str">
        <f t="shared" si="0"/>
        <v/>
      </c>
      <c r="N4" s="17" t="str">
        <f>IF(L4="参加",5000,IF(L4="不参加",0,IF(L4="","",L4)))</f>
        <v/>
      </c>
    </row>
    <row r="5" spans="1:14" s="1" customFormat="1" ht="57" customHeight="1" x14ac:dyDescent="0.15">
      <c r="A5" s="15" t="s">
        <v>10</v>
      </c>
      <c r="B5" s="4"/>
      <c r="C5" s="6"/>
      <c r="D5" s="4"/>
      <c r="E5" s="4"/>
      <c r="F5" s="4"/>
      <c r="G5" s="4"/>
      <c r="H5" s="4"/>
      <c r="I5" s="4"/>
      <c r="J5" s="4"/>
      <c r="K5" s="4"/>
      <c r="L5" s="6"/>
      <c r="M5" s="17" t="str">
        <f t="shared" si="0"/>
        <v/>
      </c>
      <c r="N5" s="17" t="str">
        <f t="shared" ref="N5:N8" si="1">IF(L5="参加",5000,IF(L5="不参加",0,IF(L5="","",L5)))</f>
        <v/>
      </c>
    </row>
    <row r="6" spans="1:14" s="1" customFormat="1" ht="57" customHeight="1" x14ac:dyDescent="0.15">
      <c r="A6" s="15" t="s">
        <v>10</v>
      </c>
      <c r="B6" s="4"/>
      <c r="C6" s="6"/>
      <c r="D6" s="4"/>
      <c r="E6" s="4"/>
      <c r="F6" s="4"/>
      <c r="G6" s="4"/>
      <c r="H6" s="4"/>
      <c r="I6" s="4"/>
      <c r="J6" s="4"/>
      <c r="K6" s="4"/>
      <c r="L6" s="6"/>
      <c r="M6" s="17" t="str">
        <f t="shared" si="0"/>
        <v/>
      </c>
      <c r="N6" s="17" t="str">
        <f t="shared" si="1"/>
        <v/>
      </c>
    </row>
    <row r="7" spans="1:14" s="1" customFormat="1" ht="57" customHeight="1" x14ac:dyDescent="0.15">
      <c r="A7" s="15" t="s">
        <v>10</v>
      </c>
      <c r="B7" s="4"/>
      <c r="C7" s="6"/>
      <c r="D7" s="4"/>
      <c r="E7" s="4"/>
      <c r="F7" s="4"/>
      <c r="G7" s="4"/>
      <c r="H7" s="4"/>
      <c r="I7" s="4"/>
      <c r="J7" s="4"/>
      <c r="K7" s="4"/>
      <c r="L7" s="6"/>
      <c r="M7" s="17" t="str">
        <f t="shared" si="0"/>
        <v/>
      </c>
      <c r="N7" s="17" t="str">
        <f t="shared" si="1"/>
        <v/>
      </c>
    </row>
    <row r="8" spans="1:14" s="1" customFormat="1" ht="57" customHeight="1" x14ac:dyDescent="0.15">
      <c r="A8" s="15" t="s">
        <v>10</v>
      </c>
      <c r="B8" s="4"/>
      <c r="C8" s="6"/>
      <c r="D8" s="4"/>
      <c r="E8" s="4"/>
      <c r="F8" s="4"/>
      <c r="G8" s="4"/>
      <c r="H8" s="4"/>
      <c r="I8" s="4"/>
      <c r="J8" s="4"/>
      <c r="K8" s="4"/>
      <c r="L8" s="6"/>
      <c r="M8" s="17" t="str">
        <f t="shared" si="0"/>
        <v/>
      </c>
      <c r="N8" s="17" t="str">
        <f t="shared" si="1"/>
        <v/>
      </c>
    </row>
    <row r="9" spans="1:14" ht="37.5" customHeight="1" x14ac:dyDescent="0.15">
      <c r="C9" s="16" t="s">
        <v>23</v>
      </c>
      <c r="F9" s="16" t="s">
        <v>25</v>
      </c>
      <c r="L9" s="16" t="s">
        <v>23</v>
      </c>
      <c r="M9" s="18">
        <f>SUM(M4:M8)</f>
        <v>0</v>
      </c>
      <c r="N9" s="18">
        <f>SUM(N4:N8)</f>
        <v>0</v>
      </c>
    </row>
    <row r="10" spans="1:14" ht="52.5" customHeight="1" x14ac:dyDescent="0.15">
      <c r="C10" s="16" t="s">
        <v>22</v>
      </c>
      <c r="F10" s="16" t="s">
        <v>24</v>
      </c>
      <c r="L10" s="16" t="s">
        <v>30</v>
      </c>
      <c r="M10" s="23">
        <f>M9+N9</f>
        <v>0</v>
      </c>
      <c r="N10" s="23"/>
    </row>
    <row r="11" spans="1:14" ht="17.25" customHeight="1" x14ac:dyDescent="0.15">
      <c r="M11" s="20" t="s">
        <v>23</v>
      </c>
    </row>
    <row r="12" spans="1:14" ht="17.25" customHeight="1" x14ac:dyDescent="0.15">
      <c r="M12" s="19" t="s">
        <v>29</v>
      </c>
    </row>
  </sheetData>
  <mergeCells count="2">
    <mergeCell ref="A1:N1"/>
    <mergeCell ref="M10:N10"/>
  </mergeCells>
  <phoneticPr fontId="1"/>
  <dataValidations count="2">
    <dataValidation type="list" allowBlank="1" showInputMessage="1" showErrorMessage="1" sqref="L3:L8">
      <formula1>"参加,不参加"</formula1>
    </dataValidation>
    <dataValidation type="list" allowBlank="1" showInputMessage="1" showErrorMessage="1" sqref="C3:C8">
      <formula1>"セラミックス協会会員(一般),セラミックス協会会員(学生),ガラス産業連合会構成団体所属員,協賛学会会員(一般),協賛学会会員(学生),非会員(一般),非会員(学生)"</formula1>
    </dataValidation>
  </dataValidations>
  <hyperlinks>
    <hyperlink ref="K3" r:id="rId1"/>
  </hyperlinks>
  <pageMargins left="0.38" right="0.51" top="0.98399999999999999" bottom="0.98399999999999999" header="0.51200000000000001" footer="0.51200000000000001"/>
  <pageSetup paperSize="9" scale="4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参加申込様式</vt:lpstr>
    </vt:vector>
  </TitlesOfParts>
  <Company>JWRI, Osaka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Soshu Kirihara</dc:creator>
  <cp:lastModifiedBy>Muki-LAB-HP</cp:lastModifiedBy>
  <cp:lastPrinted>2019-05-29T05:10:07Z</cp:lastPrinted>
  <dcterms:created xsi:type="dcterms:W3CDTF">2006-12-19T02:51:00Z</dcterms:created>
  <dcterms:modified xsi:type="dcterms:W3CDTF">2019-06-26T04:26:25Z</dcterms:modified>
</cp:coreProperties>
</file>